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8_{B92194CC-6DB1-4BC3-92A9-D9B8157DA43E}" xr6:coauthVersionLast="44" xr6:coauthVersionMax="44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1" l="1"/>
  <c r="K57" i="1"/>
  <c r="A63" i="1"/>
  <c r="A54" i="1" l="1"/>
  <c r="K49" i="1"/>
  <c r="I63" i="1" s="1"/>
  <c r="I54" i="1" l="1"/>
  <c r="I65" i="1" s="1"/>
</calcChain>
</file>

<file path=xl/sharedStrings.xml><?xml version="1.0" encoding="utf-8"?>
<sst xmlns="http://schemas.openxmlformats.org/spreadsheetml/2006/main" count="40" uniqueCount="40">
  <si>
    <t>Het internet. Ook uw zaak.</t>
  </si>
  <si>
    <t>Agentschap Innoveren &amp; Ondernemen</t>
  </si>
  <si>
    <t>Koning Albert 22 laan 35, bus 12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</si>
  <si>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</si>
  <si>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</si>
  <si>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</si>
  <si>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</si>
  <si>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</si>
  <si>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</si>
  <si>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</si>
  <si>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</si>
  <si>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</si>
  <si>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</si>
  <si>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</si>
  <si>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</si>
  <si>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</si>
  <si>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</si>
  <si>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</si>
  <si>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</si>
  <si>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</si>
  <si>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</si>
  <si>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</si>
  <si>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</si>
  <si>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>Datum:</t>
  </si>
  <si>
    <t>Plaats:</t>
  </si>
  <si>
    <t>Naam van de indiener:</t>
  </si>
  <si>
    <t xml:space="preserve">Functie: </t>
  </si>
  <si>
    <t xml:space="preserve">Handtekening: </t>
  </si>
  <si>
    <t>Vordert u de btw terug van de btw-administratie?</t>
  </si>
  <si>
    <t>Referentienummer van de toegekende subsidie =</t>
  </si>
  <si>
    <t>Gegevens m.b.t. organisatie en contactpersoon enkel invullen indien afwijkend van het aanvraagformulier.</t>
  </si>
  <si>
    <t>Aanvraag uitbetaling steun</t>
  </si>
  <si>
    <t xml:space="preserve">Werd er een deelnameprijs gevraagd aan de aanwezigen? </t>
  </si>
  <si>
    <t>Deelnameprijs per deelnemer (exclusief btw) =</t>
  </si>
  <si>
    <t>Totaal aantal aanwezige deelnemers voor deze gerealiseerde infosessies =</t>
  </si>
  <si>
    <t xml:space="preserve">- Deelnemerslijst
- Evaluatieformulieren
- Gerealiseerde communicatie-acties </t>
  </si>
  <si>
    <t>uitklappen indien van toepassing</t>
  </si>
  <si>
    <t xml:space="preserve">Aanvraagformulier voor uitbetaling premie organisatie infosessies </t>
  </si>
  <si>
    <r>
      <t xml:space="preserve">Het xls-bestand (MS Excel) wordt per e-mail ingediend bij het Agentschap Innoveren en Ondernemen </t>
    </r>
    <r>
      <rPr>
        <b/>
        <sz val="11"/>
        <color theme="1"/>
        <rFont val="Calibri"/>
        <family val="2"/>
        <scheme val="minor"/>
      </rPr>
      <t>uiterlijk  31 maart 2021</t>
    </r>
    <r>
      <rPr>
        <sz val="11"/>
        <color theme="1"/>
        <rFont val="Calibri"/>
        <family val="2"/>
        <scheme val="minor"/>
      </rPr>
      <t xml:space="preserve"> op het e-mailadres detailhandel@vlaio.be </t>
    </r>
  </si>
  <si>
    <t xml:space="preserve">Voor hoeveel gerealiseerde infosessies (in 2020) wenst u uitbetaling aan te vragen?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</si>
</sst>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9B48"/>
      <name val="Calibri"/>
      <family val="2"/>
      <scheme val="minor"/>
    </font>
    <font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/>
    <xf numFmtId="0" fontId="8" fillId="0" borderId="0" xfId="0" applyFont="1" applyFill="1" applyBorder="1"/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horizontal="left" indent="2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5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K$56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</xdr:colOff>
      <xdr:row>55</xdr:row>
      <xdr:rowOff>27774</xdr:rowOff>
    </xdr:from>
    <xdr:to>
      <xdr:col>9</xdr:col>
      <xdr:colOff>621197</xdr:colOff>
      <xdr:row>57</xdr:row>
      <xdr:rowOff>16568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24585" y="7232615"/>
          <a:ext cx="1246074" cy="3566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8284</xdr:colOff>
      <xdr:row>50</xdr:row>
      <xdr:rowOff>8283</xdr:rowOff>
    </xdr:from>
    <xdr:to>
      <xdr:col>9</xdr:col>
      <xdr:colOff>621196</xdr:colOff>
      <xdr:row>51</xdr:row>
      <xdr:rowOff>182217</xdr:rowOff>
    </xdr:to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936436" y="6526696"/>
          <a:ext cx="1225825" cy="3644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590549</xdr:colOff>
      <xdr:row>46</xdr:row>
      <xdr:rowOff>180975</xdr:rowOff>
    </xdr:from>
    <xdr:to>
      <xdr:col>9</xdr:col>
      <xdr:colOff>621197</xdr:colOff>
      <xdr:row>49</xdr:row>
      <xdr:rowOff>5475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80940" y="5324475"/>
          <a:ext cx="1281322" cy="39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51289</xdr:colOff>
      <xdr:row>0</xdr:row>
      <xdr:rowOff>0</xdr:rowOff>
    </xdr:from>
    <xdr:to>
      <xdr:col>8</xdr:col>
      <xdr:colOff>520945</xdr:colOff>
      <xdr:row>3</xdr:row>
      <xdr:rowOff>53535</xdr:rowOff>
    </xdr:to>
    <xdr:pic>
      <xdr:nvPicPr>
        <xdr:cNvPr id="2" name="Afbeelding 1" descr="sponsorlogo van VLA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18489" y="0"/>
          <a:ext cx="110783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47</xdr:row>
          <xdr:rowOff>60960</xdr:rowOff>
        </xdr:from>
        <xdr:to>
          <xdr:col>8</xdr:col>
          <xdr:colOff>449580</xdr:colOff>
          <xdr:row>48</xdr:row>
          <xdr:rowOff>83820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47</xdr:row>
          <xdr:rowOff>68580</xdr:rowOff>
        </xdr:from>
        <xdr:to>
          <xdr:col>9</xdr:col>
          <xdr:colOff>556260</xdr:colOff>
          <xdr:row>48</xdr:row>
          <xdr:rowOff>99060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46</xdr:row>
          <xdr:rowOff>182880</xdr:rowOff>
        </xdr:from>
        <xdr:to>
          <xdr:col>9</xdr:col>
          <xdr:colOff>609600</xdr:colOff>
          <xdr:row>49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50</xdr:row>
          <xdr:rowOff>68580</xdr:rowOff>
        </xdr:from>
        <xdr:to>
          <xdr:col>8</xdr:col>
          <xdr:colOff>464820</xdr:colOff>
          <xdr:row>51</xdr:row>
          <xdr:rowOff>99060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50</xdr:row>
          <xdr:rowOff>99060</xdr:rowOff>
        </xdr:from>
        <xdr:to>
          <xdr:col>9</xdr:col>
          <xdr:colOff>518160</xdr:colOff>
          <xdr:row>51</xdr:row>
          <xdr:rowOff>83820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609600</xdr:colOff>
          <xdr:row>52</xdr:row>
          <xdr:rowOff>3586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55</xdr:row>
          <xdr:rowOff>99060</xdr:rowOff>
        </xdr:from>
        <xdr:to>
          <xdr:col>8</xdr:col>
          <xdr:colOff>533400</xdr:colOff>
          <xdr:row>56</xdr:row>
          <xdr:rowOff>121920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55</xdr:row>
          <xdr:rowOff>99060</xdr:rowOff>
        </xdr:from>
        <xdr:to>
          <xdr:col>9</xdr:col>
          <xdr:colOff>563880</xdr:colOff>
          <xdr:row>56</xdr:row>
          <xdr:rowOff>106680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646385</xdr:colOff>
          <xdr:row>55</xdr:row>
          <xdr:rowOff>17605</xdr:rowOff>
        </xdr:from>
        <xdr:to>
          <xdr:col>9</xdr:col>
          <xdr:colOff>625364</xdr:colOff>
          <xdr:row>57</xdr:row>
          <xdr:rowOff>21021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49695</xdr:colOff>
      <xdr:row>16</xdr:row>
      <xdr:rowOff>33131</xdr:rowOff>
    </xdr:from>
    <xdr:to>
      <xdr:col>0</xdr:col>
      <xdr:colOff>132521</xdr:colOff>
      <xdr:row>16</xdr:row>
      <xdr:rowOff>149087</xdr:rowOff>
    </xdr:to>
    <xdr:cxnSp macro="">
      <xdr:nvCxnSpPr>
        <xdr:cNvPr id="6" name="Gebogen verbindingslij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5400000">
          <a:off x="33130" y="4240696"/>
          <a:ext cx="115956" cy="8282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92"/>
  <sheetViews>
    <sheetView tabSelected="1" topLeftCell="A26" zoomScale="85" zoomScaleNormal="85" workbookViewId="0">
      <selection activeCell="J61" sqref="J61"/>
    </sheetView>
  </sheetViews>
  <sheetFormatPr defaultRowHeight="14.4" outlineLevelRow="1" x14ac:dyDescent="0.3"/>
  <cols>
    <col min="8" max="8" width="9.5546875" bestFit="1" customWidth="1"/>
    <col min="9" max="9" width="9.109375" customWidth="1"/>
    <col min="10" max="10" width="9.44140625" customWidth="1"/>
    <col min="11" max="11" width="2.6640625" style="9" hidden="1" customWidth="1"/>
    <col min="13" max="13" width="11" customWidth="1"/>
  </cols>
  <sheetData>
    <row r="1" spans="1:10" x14ac:dyDescent="0.3">
      <c r="A1" t="s">
        <v>1</v>
      </c>
    </row>
    <row r="2" spans="1:10" x14ac:dyDescent="0.3">
      <c r="A2" t="s">
        <v>2</v>
      </c>
    </row>
    <row r="3" spans="1:10" x14ac:dyDescent="0.3">
      <c r="A3" t="s">
        <v>3</v>
      </c>
    </row>
    <row r="6" spans="1:10" ht="18" x14ac:dyDescent="0.35">
      <c r="A6" s="2" t="s">
        <v>37</v>
      </c>
      <c r="B6" s="3"/>
      <c r="C6" s="3"/>
      <c r="D6" s="3"/>
      <c r="E6" s="3"/>
      <c r="F6" s="3"/>
      <c r="G6" s="3"/>
      <c r="H6" s="3"/>
      <c r="I6" s="3"/>
    </row>
    <row r="7" spans="1:10" ht="18" x14ac:dyDescent="0.35">
      <c r="A7" s="2" t="s">
        <v>0</v>
      </c>
      <c r="B7" s="3"/>
      <c r="C7" s="3"/>
      <c r="D7" s="3"/>
      <c r="E7" s="3"/>
      <c r="F7" s="3"/>
      <c r="G7" s="3"/>
      <c r="H7" s="3"/>
      <c r="I7" s="3"/>
    </row>
    <row r="8" spans="1:10" ht="18" x14ac:dyDescent="0.35">
      <c r="A8" s="5"/>
      <c r="B8" s="6"/>
      <c r="C8" s="6"/>
      <c r="D8" s="6"/>
      <c r="E8" s="6"/>
      <c r="F8" s="6"/>
      <c r="G8" s="6"/>
      <c r="H8" s="6"/>
      <c r="I8" s="6"/>
    </row>
    <row r="9" spans="1:10" x14ac:dyDescent="0.3">
      <c r="A9" s="8" t="s">
        <v>4</v>
      </c>
    </row>
    <row r="10" spans="1:10" ht="59.25" customHeight="1" x14ac:dyDescent="0.3">
      <c r="A10" s="18" t="s">
        <v>38</v>
      </c>
      <c r="B10" s="19"/>
      <c r="C10" s="19"/>
      <c r="D10" s="19"/>
      <c r="E10" s="19"/>
      <c r="F10" s="19"/>
      <c r="G10" s="19"/>
      <c r="H10" s="19"/>
      <c r="I10" s="19"/>
    </row>
    <row r="12" spans="1:10" x14ac:dyDescent="0.3">
      <c r="A12" s="8" t="s">
        <v>5</v>
      </c>
    </row>
    <row r="13" spans="1:10" x14ac:dyDescent="0.3">
      <c r="A13" s="1"/>
    </row>
    <row r="14" spans="1:10" x14ac:dyDescent="0.3">
      <c r="A14" s="1" t="s">
        <v>29</v>
      </c>
      <c r="H14" s="20"/>
      <c r="I14" s="21"/>
      <c r="J14" s="22"/>
    </row>
    <row r="15" spans="1:10" x14ac:dyDescent="0.3">
      <c r="A15" s="1"/>
    </row>
    <row r="16" spans="1:10" x14ac:dyDescent="0.3">
      <c r="A16" s="1" t="s">
        <v>30</v>
      </c>
    </row>
    <row r="17" spans="1:9" x14ac:dyDescent="0.3">
      <c r="A17" s="31" t="s">
        <v>36</v>
      </c>
    </row>
    <row r="18" spans="1:9" outlineLevel="1" x14ac:dyDescent="0.3">
      <c r="A18" s="1" t="s">
        <v>14</v>
      </c>
    </row>
    <row r="19" spans="1:9" outlineLevel="1" x14ac:dyDescent="0.3">
      <c r="D19" s="7" t="s">
        <v>6</v>
      </c>
      <c r="E19" s="20"/>
      <c r="F19" s="21"/>
      <c r="G19" s="21"/>
      <c r="H19" s="21"/>
      <c r="I19" s="22"/>
    </row>
    <row r="20" spans="1:9" ht="3.75" customHeight="1" outlineLevel="1" x14ac:dyDescent="0.3"/>
    <row r="21" spans="1:9" outlineLevel="1" x14ac:dyDescent="0.3">
      <c r="D21" s="7" t="s">
        <v>7</v>
      </c>
      <c r="E21" s="20"/>
      <c r="F21" s="21"/>
      <c r="G21" s="21"/>
      <c r="H21" s="21"/>
      <c r="I21" s="22"/>
    </row>
    <row r="22" spans="1:9" ht="3.75" customHeight="1" outlineLevel="1" x14ac:dyDescent="0.3"/>
    <row r="23" spans="1:9" outlineLevel="1" x14ac:dyDescent="0.3">
      <c r="D23" s="7" t="s">
        <v>8</v>
      </c>
      <c r="E23" s="20"/>
      <c r="F23" s="21"/>
      <c r="G23" s="21"/>
      <c r="H23" s="21"/>
      <c r="I23" s="22"/>
    </row>
    <row r="24" spans="1:9" ht="3.75" customHeight="1" outlineLevel="1" x14ac:dyDescent="0.3"/>
    <row r="25" spans="1:9" outlineLevel="1" x14ac:dyDescent="0.3">
      <c r="D25" s="7" t="s">
        <v>12</v>
      </c>
      <c r="E25" s="20"/>
      <c r="F25" s="21"/>
      <c r="G25" s="21"/>
      <c r="H25" s="21"/>
      <c r="I25" s="22"/>
    </row>
    <row r="26" spans="1:9" ht="3.75" customHeight="1" outlineLevel="1" x14ac:dyDescent="0.3"/>
    <row r="27" spans="1:9" outlineLevel="1" x14ac:dyDescent="0.3">
      <c r="D27" s="7" t="s">
        <v>9</v>
      </c>
      <c r="E27" s="20"/>
      <c r="F27" s="21"/>
      <c r="G27" s="21"/>
      <c r="H27" s="21"/>
      <c r="I27" s="22"/>
    </row>
    <row r="28" spans="1:9" ht="3.75" customHeight="1" outlineLevel="1" x14ac:dyDescent="0.3"/>
    <row r="29" spans="1:9" outlineLevel="1" x14ac:dyDescent="0.3">
      <c r="D29" s="7" t="s">
        <v>13</v>
      </c>
      <c r="E29" s="20"/>
      <c r="F29" s="21"/>
      <c r="G29" s="21"/>
      <c r="H29" s="21"/>
      <c r="I29" s="22"/>
    </row>
    <row r="30" spans="1:9" ht="3.75" customHeight="1" outlineLevel="1" x14ac:dyDescent="0.3"/>
    <row r="31" spans="1:9" outlineLevel="1" x14ac:dyDescent="0.3">
      <c r="D31" s="7" t="s">
        <v>10</v>
      </c>
      <c r="E31" s="20"/>
      <c r="F31" s="21"/>
      <c r="G31" s="21"/>
      <c r="H31" s="21"/>
      <c r="I31" s="22"/>
    </row>
    <row r="32" spans="1:9" ht="3.75" customHeight="1" outlineLevel="1" x14ac:dyDescent="0.3"/>
    <row r="33" spans="1:11" outlineLevel="1" x14ac:dyDescent="0.3">
      <c r="D33" s="7" t="s">
        <v>11</v>
      </c>
      <c r="E33" s="20"/>
      <c r="F33" s="21"/>
      <c r="G33" s="21"/>
      <c r="H33" s="21"/>
      <c r="I33" s="22"/>
    </row>
    <row r="34" spans="1:11" outlineLevel="1" x14ac:dyDescent="0.3"/>
    <row r="35" spans="1:11" outlineLevel="1" x14ac:dyDescent="0.3">
      <c r="A35" s="1" t="s">
        <v>15</v>
      </c>
    </row>
    <row r="36" spans="1:11" outlineLevel="1" x14ac:dyDescent="0.3">
      <c r="D36" s="7" t="s">
        <v>16</v>
      </c>
      <c r="E36" s="20"/>
      <c r="F36" s="21"/>
      <c r="G36" s="21"/>
      <c r="H36" s="21"/>
      <c r="I36" s="22"/>
    </row>
    <row r="37" spans="1:11" ht="3.75" customHeight="1" outlineLevel="1" x14ac:dyDescent="0.3"/>
    <row r="38" spans="1:11" outlineLevel="1" x14ac:dyDescent="0.3">
      <c r="D38" s="7" t="s">
        <v>17</v>
      </c>
      <c r="E38" s="20"/>
      <c r="F38" s="21"/>
      <c r="G38" s="21"/>
      <c r="H38" s="21"/>
      <c r="I38" s="22"/>
    </row>
    <row r="39" spans="1:11" ht="3.75" customHeight="1" outlineLevel="1" x14ac:dyDescent="0.3"/>
    <row r="40" spans="1:11" outlineLevel="1" x14ac:dyDescent="0.3">
      <c r="D40" s="7" t="s">
        <v>18</v>
      </c>
      <c r="E40" s="20"/>
      <c r="F40" s="21"/>
      <c r="G40" s="21"/>
      <c r="H40" s="21"/>
      <c r="I40" s="22"/>
    </row>
    <row r="41" spans="1:11" ht="3.75" customHeight="1" outlineLevel="1" x14ac:dyDescent="0.3"/>
    <row r="42" spans="1:11" outlineLevel="1" x14ac:dyDescent="0.3">
      <c r="D42" s="7" t="s">
        <v>19</v>
      </c>
      <c r="E42" s="20"/>
      <c r="F42" s="21"/>
      <c r="G42" s="21"/>
      <c r="H42" s="21"/>
      <c r="I42" s="22"/>
    </row>
    <row r="44" spans="1:11" x14ac:dyDescent="0.3">
      <c r="A44" s="8" t="s">
        <v>31</v>
      </c>
    </row>
    <row r="45" spans="1:11" x14ac:dyDescent="0.3">
      <c r="A45" t="s">
        <v>39</v>
      </c>
      <c r="J45" s="23"/>
    </row>
    <row r="47" spans="1:11" x14ac:dyDescent="0.3">
      <c r="A47" t="s">
        <v>28</v>
      </c>
    </row>
    <row r="48" spans="1:11" x14ac:dyDescent="0.3">
      <c r="K48" s="24">
        <v>0</v>
      </c>
    </row>
    <row r="49" spans="1:11" x14ac:dyDescent="0.3">
      <c r="K49" s="9">
        <f>(K48-1)</f>
        <v>-1</v>
      </c>
    </row>
    <row r="50" spans="1:11" ht="63" customHeight="1" x14ac:dyDescent="0.3">
      <c r="A50" s="18" t="s">
        <v>20</v>
      </c>
      <c r="B50" s="18"/>
      <c r="C50" s="18"/>
      <c r="D50" s="18"/>
      <c r="E50" s="18"/>
      <c r="F50" s="18"/>
      <c r="G50" s="18"/>
      <c r="H50" s="4"/>
      <c r="I50" s="10"/>
    </row>
    <row r="51" spans="1:11" x14ac:dyDescent="0.3">
      <c r="K51" s="24">
        <v>0</v>
      </c>
    </row>
    <row r="54" spans="1:11" s="15" customFormat="1" ht="45.6" customHeight="1" x14ac:dyDescent="0.3">
      <c r="A54" s="32" t="str">
        <f>"Berekening forfaitaire steun voor de organisatie van "&amp;J45&amp;" infosessie(s) ="</f>
        <v>Berekening forfaitaire steun voor de organisatie van  infosessie(s) =</v>
      </c>
      <c r="B54" s="33"/>
      <c r="C54" s="33"/>
      <c r="D54" s="33"/>
      <c r="E54" s="33"/>
      <c r="F54" s="33"/>
      <c r="G54" s="33"/>
      <c r="H54" s="33"/>
      <c r="I54" s="34">
        <f>(1500/2*K51*(1+0.21*K49)+250)*J45</f>
        <v>0</v>
      </c>
      <c r="J54" s="35"/>
      <c r="K54" s="9"/>
    </row>
    <row r="56" spans="1:11" x14ac:dyDescent="0.3">
      <c r="A56" t="s">
        <v>32</v>
      </c>
      <c r="K56" s="24">
        <v>0</v>
      </c>
    </row>
    <row r="57" spans="1:11" x14ac:dyDescent="0.3">
      <c r="K57" s="9">
        <f>(K56-1)</f>
        <v>-1</v>
      </c>
    </row>
    <row r="59" spans="1:11" x14ac:dyDescent="0.3">
      <c r="A59" t="s">
        <v>34</v>
      </c>
      <c r="J59" s="23"/>
    </row>
    <row r="60" spans="1:11" x14ac:dyDescent="0.3">
      <c r="J60" s="13"/>
    </row>
    <row r="61" spans="1:11" x14ac:dyDescent="0.3">
      <c r="A61" t="s">
        <v>33</v>
      </c>
      <c r="J61" s="23"/>
    </row>
    <row r="63" spans="1:11" ht="42.6" customHeight="1" x14ac:dyDescent="0.3">
      <c r="A63" s="32" t="str">
        <f>"Berekening inkomsten voor de organisatie van "&amp;J45&amp;" infosessie(s) ="</f>
        <v>Berekening inkomsten voor de organisatie van  infosessie(s) =</v>
      </c>
      <c r="B63" s="33"/>
      <c r="C63" s="33"/>
      <c r="D63" s="33"/>
      <c r="E63" s="33"/>
      <c r="F63" s="33"/>
      <c r="G63" s="33"/>
      <c r="H63" s="33"/>
      <c r="I63" s="34">
        <f>IF(K56=1,(J61+J61*0.21*K49)*J59,0)</f>
        <v>0</v>
      </c>
      <c r="J63" s="35"/>
    </row>
    <row r="64" spans="1:11" s="14" customForma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s="15" customFormat="1" ht="43.8" customHeight="1" x14ac:dyDescent="0.3">
      <c r="A65" s="36" t="str">
        <f>"Saldo te ontvangen steun voor de organisatie van "&amp;J58&amp;" infosessie(s) ="</f>
        <v>Saldo te ontvangen steun voor de organisatie van  infosessie(s) =</v>
      </c>
      <c r="B65" s="37"/>
      <c r="C65" s="37"/>
      <c r="D65" s="37"/>
      <c r="E65" s="37"/>
      <c r="F65" s="37"/>
      <c r="G65" s="37"/>
      <c r="H65" s="37"/>
      <c r="I65" s="38">
        <f>IF(I63&gt;I54,0,I54-I63)</f>
        <v>0</v>
      </c>
      <c r="J65" s="39"/>
      <c r="K65" s="9"/>
    </row>
    <row r="66" spans="1:11" s="15" customForma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9"/>
    </row>
    <row r="67" spans="1:11" ht="30.75" customHeight="1" x14ac:dyDescent="0.3">
      <c r="A67" s="18" t="s">
        <v>21</v>
      </c>
      <c r="B67" s="18"/>
      <c r="C67" s="18"/>
      <c r="D67" s="18"/>
      <c r="E67" s="18"/>
      <c r="F67" s="18"/>
      <c r="G67" s="18"/>
      <c r="H67" s="18"/>
      <c r="I67" s="18"/>
    </row>
    <row r="69" spans="1:11" x14ac:dyDescent="0.3">
      <c r="A69" t="s">
        <v>22</v>
      </c>
    </row>
    <row r="70" spans="1:11" ht="48.75" customHeight="1" x14ac:dyDescent="0.3">
      <c r="B70" s="17" t="s">
        <v>35</v>
      </c>
      <c r="C70" s="17"/>
      <c r="D70" s="17"/>
      <c r="E70" s="17"/>
      <c r="F70" s="17"/>
      <c r="G70" s="17"/>
      <c r="H70" s="17"/>
    </row>
    <row r="73" spans="1:11" x14ac:dyDescent="0.3">
      <c r="D73" s="7" t="s">
        <v>23</v>
      </c>
      <c r="E73" s="20"/>
      <c r="F73" s="21"/>
      <c r="G73" s="21"/>
      <c r="H73" s="21"/>
      <c r="I73" s="22"/>
    </row>
    <row r="74" spans="1:11" ht="3.75" customHeight="1" x14ac:dyDescent="0.3"/>
    <row r="75" spans="1:11" x14ac:dyDescent="0.3">
      <c r="D75" s="7" t="s">
        <v>24</v>
      </c>
      <c r="E75" s="20"/>
      <c r="F75" s="21"/>
      <c r="G75" s="21"/>
      <c r="H75" s="21"/>
      <c r="I75" s="22"/>
    </row>
    <row r="76" spans="1:11" ht="3.75" customHeight="1" x14ac:dyDescent="0.3"/>
    <row r="77" spans="1:11" x14ac:dyDescent="0.3">
      <c r="D77" s="7" t="s">
        <v>25</v>
      </c>
      <c r="E77" s="20"/>
      <c r="F77" s="21"/>
      <c r="G77" s="21"/>
      <c r="H77" s="21"/>
      <c r="I77" s="22"/>
    </row>
    <row r="78" spans="1:11" ht="3.75" customHeight="1" x14ac:dyDescent="0.3"/>
    <row r="79" spans="1:11" x14ac:dyDescent="0.3">
      <c r="D79" s="7" t="s">
        <v>26</v>
      </c>
      <c r="E79" s="20"/>
      <c r="F79" s="21"/>
      <c r="G79" s="21"/>
      <c r="H79" s="21"/>
      <c r="I79" s="22"/>
    </row>
    <row r="80" spans="1:11" ht="3.75" customHeight="1" x14ac:dyDescent="0.3"/>
    <row r="81" spans="1:10" ht="87" customHeight="1" x14ac:dyDescent="0.3">
      <c r="C81" s="25"/>
      <c r="D81" s="26" t="s">
        <v>27</v>
      </c>
      <c r="E81" s="27"/>
      <c r="F81" s="28"/>
      <c r="G81" s="28"/>
      <c r="H81" s="28"/>
      <c r="I81" s="29"/>
    </row>
    <row r="89" spans="1:10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2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3">
      <c r="A91" s="12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</row>
  </sheetData>
  <sheetProtection algorithmName="SHA-512" hashValue="21nVYVIHYbmV9kTx57hO38HOr4kq+L0kOWNBIPVS8IzXDPZtmn3let1uWkGNZ9fhyXmGdxIvZqj8Y2FzXJYq/w==" saltValue="c9KkplVXQUCFkHnhMXA3CA==" spinCount="100000" sheet="1" objects="1" scenarios="1" formatRows="0" selectLockedCells="1"/>
  <mergeCells count="25">
    <mergeCell ref="E27:I27"/>
    <mergeCell ref="E29:I29"/>
    <mergeCell ref="I54:J54"/>
    <mergeCell ref="A10:I10"/>
    <mergeCell ref="E19:I19"/>
    <mergeCell ref="E21:I21"/>
    <mergeCell ref="E23:I23"/>
    <mergeCell ref="E25:I25"/>
    <mergeCell ref="A50:G50"/>
    <mergeCell ref="H14:J14"/>
    <mergeCell ref="B70:H70"/>
    <mergeCell ref="A67:I67"/>
    <mergeCell ref="E31:I31"/>
    <mergeCell ref="E33:I33"/>
    <mergeCell ref="E36:I36"/>
    <mergeCell ref="E38:I38"/>
    <mergeCell ref="E40:I40"/>
    <mergeCell ref="E42:I42"/>
    <mergeCell ref="I63:J63"/>
    <mergeCell ref="I65:J65"/>
    <mergeCell ref="E73:I73"/>
    <mergeCell ref="E75:I75"/>
    <mergeCell ref="E77:I77"/>
    <mergeCell ref="E79:I79"/>
    <mergeCell ref="E81:I81"/>
  </mergeCells>
  <conditionalFormatting sqref="I48:J48">
    <cfRule type="duplicateValues" dxfId="1" priority="2"/>
  </conditionalFormatting>
  <conditionalFormatting sqref="I51:K51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 altText="">
                <anchor moveWithCells="1">
                  <from>
                    <xdr:col>8</xdr:col>
                    <xdr:colOff>121920</xdr:colOff>
                    <xdr:row>47</xdr:row>
                    <xdr:rowOff>60960</xdr:rowOff>
                  </from>
                  <to>
                    <xdr:col>8</xdr:col>
                    <xdr:colOff>449580</xdr:colOff>
                    <xdr:row>48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68580</xdr:colOff>
                    <xdr:row>47</xdr:row>
                    <xdr:rowOff>68580</xdr:rowOff>
                  </from>
                  <to>
                    <xdr:col>9</xdr:col>
                    <xdr:colOff>556260</xdr:colOff>
                    <xdr:row>48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594360</xdr:colOff>
                    <xdr:row>46</xdr:row>
                    <xdr:rowOff>182880</xdr:rowOff>
                  </from>
                  <to>
                    <xdr:col>9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 moveWithCells="1">
                  <from>
                    <xdr:col>8</xdr:col>
                    <xdr:colOff>144780</xdr:colOff>
                    <xdr:row>50</xdr:row>
                    <xdr:rowOff>68580</xdr:rowOff>
                  </from>
                  <to>
                    <xdr:col>8</xdr:col>
                    <xdr:colOff>464820</xdr:colOff>
                    <xdr:row>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9</xdr:col>
                    <xdr:colOff>106680</xdr:colOff>
                    <xdr:row>50</xdr:row>
                    <xdr:rowOff>99060</xdr:rowOff>
                  </from>
                  <to>
                    <xdr:col>9</xdr:col>
                    <xdr:colOff>518160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609600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8</xdr:col>
                    <xdr:colOff>137160</xdr:colOff>
                    <xdr:row>55</xdr:row>
                    <xdr:rowOff>99060</xdr:rowOff>
                  </from>
                  <to>
                    <xdr:col>8</xdr:col>
                    <xdr:colOff>533400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9</xdr:col>
                    <xdr:colOff>83820</xdr:colOff>
                    <xdr:row>55</xdr:row>
                    <xdr:rowOff>99060</xdr:rowOff>
                  </from>
                  <to>
                    <xdr:col>9</xdr:col>
                    <xdr:colOff>563880</xdr:colOff>
                    <xdr:row>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7</xdr:col>
                    <xdr:colOff>647700</xdr:colOff>
                    <xdr:row>55</xdr:row>
                    <xdr:rowOff>15240</xdr:rowOff>
                  </from>
                  <to>
                    <xdr:col>9</xdr:col>
                    <xdr:colOff>624840</xdr:colOff>
                    <xdr:row>57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2020-06-25T06:43:37Z</dcterms:modified>
</cp:coreProperties>
</file>